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0D47C728-ED13-49D9-8621-C7518D76CF41}" xr6:coauthVersionLast="47" xr6:coauthVersionMax="47" xr10:uidLastSave="{00000000-0000-0000-0000-000000000000}"/>
  <bookViews>
    <workbookView xWindow="-120" yWindow="-120" windowWidth="29040" windowHeight="15840" tabRatio="624" activeTab="4" xr2:uid="{00000000-000D-0000-FFFF-FFFF00000000}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s="1"/>
  <c r="P90" i="2" l="1"/>
  <c r="P90" i="1"/>
  <c r="N90" i="2"/>
  <c r="J18" i="5" s="1"/>
  <c r="M18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<sst xmlns="http://schemas.openxmlformats.org/spreadsheetml/2006/main" count="269" uniqueCount="119">
  <si>
    <t>GOVERNO DO ESTADO DE SÃO PAULO</t>
  </si>
  <si>
    <t>AVALIAÇÃO DE DESEMPENHO INDIVIDUAL - 2024</t>
  </si>
  <si>
    <t>Decreto nº 57.780/2012, alterado pelo Decreto nº 58.373/2012 e Instrução UCRH nº 01/2024</t>
  </si>
  <si>
    <t>ANEXO III-FORMULÁRIO DE AVALIAÇÃO Nível Universitário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</si>
  <si>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</si>
  <si>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</si>
  <si>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</si>
  <si>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</si>
  <si>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</si>
  <si>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</si>
  <si>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</si>
  <si>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</si>
  <si>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</si>
  <si>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</si>
  <si>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</si>
  <si>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</si>
  <si>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</si>
  <si>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</si>
  <si>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</si>
  <si>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</si>
  <si>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</si>
  <si>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</si>
  <si>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</si>
  <si>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</si>
  <si>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</si>
  <si>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</si>
  <si>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</si>
  <si>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</si>
  <si>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</si>
  <si>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</si>
  <si>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</si>
  <si>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</si>
  <si>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</si>
  <si>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</si>
  <si>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</si>
  <si>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</si>
  <si>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</si>
  <si>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</si>
  <si>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</si>
  <si>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</si>
  <si>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</si>
  <si>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</si>
  <si>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</si>
  <si>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</si>
  <si>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</si>
  <si>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</si>
  <si>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</si>
  <si>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</si>
  <si>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</si>
  <si>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</si>
  <si>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</si>
  <si>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</si>
  <si>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</si>
  <si>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</si>
  <si>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</si>
  <si>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</si>
  <si>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</si>
  <si>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</si>
  <si>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</si>
  <si>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</si>
  <si>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</si>
  <si>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</si>
  <si>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</si>
  <si>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</si>
  <si>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</si>
  <si>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</si>
  <si>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</si>
  <si>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</si>
  <si>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</si>
  <si>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</si>
  <si>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</si>
  <si>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</si>
  <si>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</si>
  <si>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</si>
  <si>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</si>
  <si>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</si>
  <si>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</si>
  <si>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</si>
  <si>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</si>
  <si>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</si>
  <si>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</si>
  <si>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</si>
  <si>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</si>
  <si>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</si>
  <si>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</si>
  <si>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</si>
  <si>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</si>
  <si>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</si>
  <si>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</si>
  <si>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</si>
  <si>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</si>
  <si>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</si>
  <si>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</si>
  <si>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</si>
  <si>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</si>
  <si>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</si>
  <si>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</si>
  <si>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</si>
  <si>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pela Liderança - AL</t>
  </si>
  <si>
    <t>AL</t>
  </si>
  <si>
    <t>AL*1</t>
  </si>
  <si>
    <t>RESULTADO FINAL - ADI</t>
  </si>
  <si>
    <t>AL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</si>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</sst>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34"/>
      <c r="B3" s="34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3</v>
      </c>
      <c r="B4" s="61"/>
      <c r="C4" s="61"/>
      <c r="D4" s="61"/>
      <c r="E4" s="61"/>
      <c r="F4" s="61"/>
      <c r="G4" s="61"/>
      <c r="H4" s="61"/>
      <c r="I4" s="8" t="s">
        <v>4</v>
      </c>
      <c r="J4" s="61" t="s">
        <v>5</v>
      </c>
      <c r="K4" s="61"/>
      <c r="L4" s="61"/>
      <c r="M4" s="3"/>
      <c r="N4" s="62" t="s">
        <v>6</v>
      </c>
      <c r="O4" s="61"/>
      <c r="P4" s="61"/>
      <c r="Q4" s="61"/>
    </row>
    <row r="6" spans="1:17" x14ac:dyDescent="0.25">
      <c r="A6" s="66" t="s">
        <v>7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66" t="s">
        <v>8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s="6" customFormat="1" ht="15" customHeight="1" x14ac:dyDescent="0.25">
      <c r="A8" s="66" t="s">
        <v>9</v>
      </c>
      <c r="B8" s="66"/>
      <c r="C8" s="67"/>
      <c r="D8" s="63"/>
      <c r="E8" s="64"/>
      <c r="F8" s="64"/>
      <c r="G8" s="64"/>
      <c r="H8" s="65"/>
      <c r="I8" s="68" t="s">
        <v>10</v>
      </c>
      <c r="J8" s="69"/>
      <c r="K8" s="70"/>
      <c r="L8" s="63"/>
      <c r="M8" s="64"/>
      <c r="N8" s="64"/>
      <c r="O8" s="64"/>
      <c r="P8" s="64"/>
      <c r="Q8" s="65"/>
    </row>
    <row r="9" spans="1:17" x14ac:dyDescent="0.25">
      <c r="A9" s="66" t="s">
        <v>11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66" t="s">
        <v>12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66" t="s">
        <v>13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66" t="s">
        <v>14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16</v>
      </c>
      <c r="B14" s="40"/>
      <c r="C14" s="40"/>
      <c r="D14" s="40"/>
      <c r="E14" s="40"/>
      <c r="G14" s="34" t="s">
        <v>17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40"/>
      <c r="B15" s="40"/>
      <c r="C15" s="40"/>
      <c r="D15" s="40"/>
      <c r="E15" s="40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18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9" t="s">
        <v>16</v>
      </c>
      <c r="B18" s="40"/>
      <c r="C18" s="40"/>
      <c r="D18" s="40"/>
      <c r="E18" s="40"/>
      <c r="G18" s="34" t="s">
        <v>17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40"/>
      <c r="B19" s="40"/>
      <c r="C19" s="40"/>
      <c r="D19" s="40"/>
      <c r="E19" s="40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19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3" t="s">
        <v>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1" t="s">
        <v>21</v>
      </c>
      <c r="B23" s="41"/>
      <c r="C23" s="41"/>
      <c r="D23" s="41" t="s">
        <v>22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s="1" customFormat="1" x14ac:dyDescent="0.25">
      <c r="A24" s="42" t="s">
        <v>23</v>
      </c>
      <c r="B24" s="42"/>
      <c r="C24" s="42"/>
      <c r="D24" s="42" t="s">
        <v>24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</row>
    <row r="25" spans="1:17" x14ac:dyDescent="0.25">
      <c r="A25" s="42" t="s">
        <v>25</v>
      </c>
      <c r="B25" s="42"/>
      <c r="C25" s="42"/>
      <c r="D25" s="42" t="s">
        <v>26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</row>
    <row r="26" spans="1:17" x14ac:dyDescent="0.25">
      <c r="A26" s="42" t="s">
        <v>27</v>
      </c>
      <c r="B26" s="42"/>
      <c r="C26" s="42"/>
      <c r="D26" s="42" t="s">
        <v>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29</v>
      </c>
      <c r="B27" s="42"/>
      <c r="C27" s="42"/>
      <c r="D27" s="42" t="s">
        <v>30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31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ht="1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23" t="s">
        <v>34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s="1" customFormat="1" x14ac:dyDescent="0.25">
      <c r="A33" s="23" t="s">
        <v>35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1" customFormat="1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23" t="s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customHeight="1" x14ac:dyDescent="0.25">
      <c r="A45" s="37" t="s">
        <v>42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7" s="1" customFormat="1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23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x14ac:dyDescent="0.25">
      <c r="A51" s="23" t="s">
        <v>46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37" t="s">
        <v>47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s="1" customFormat="1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23" t="s">
        <v>48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x14ac:dyDescent="0.25">
      <c r="A58" s="23" t="s">
        <v>50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customHeight="1" x14ac:dyDescent="0.25">
      <c r="A60" s="37" t="s">
        <v>51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s="2" customFormat="1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23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x14ac:dyDescent="0.25">
      <c r="A64" s="23" t="s">
        <v>53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7" t="s">
        <v>55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2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57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ht="15" customHeight="1" x14ac:dyDescent="0.25">
      <c r="A74" s="37" t="s">
        <v>59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23" t="s">
        <v>60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61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8"/>
    </row>
    <row r="81" spans="1:17" x14ac:dyDescent="0.25">
      <c r="A81" s="43" t="s">
        <v>63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2" t="s">
        <v>64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4"/>
      <c r="N82" s="54" t="s">
        <v>65</v>
      </c>
      <c r="O82" s="55"/>
      <c r="P82" s="54" t="s">
        <v>66</v>
      </c>
      <c r="Q82" s="55"/>
    </row>
    <row r="83" spans="1:17" x14ac:dyDescent="0.25">
      <c r="A83" s="72" t="s">
        <v>67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4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68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69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70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71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72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73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74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x14ac:dyDescent="0.25">
      <c r="A92" s="19" t="s">
        <v>75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sheetProtection algorithmName="SHA-512" hashValue="kO068A5ugCkEuZqeRjIxHYm2SZUvKiASnw4RCo8imsx9wBz3wOoI5n2Gu01TC9E3U+Ll36h+RdIjjXre4XnrPA==" saltValue="/v8PeOUpkRh2XrQu3Gd35w==" spinCount="100000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34"/>
      <c r="B3" s="34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3</v>
      </c>
      <c r="B4" s="61"/>
      <c r="C4" s="61"/>
      <c r="D4" s="61"/>
      <c r="E4" s="61"/>
      <c r="F4" s="61"/>
      <c r="G4" s="61"/>
      <c r="H4" s="61"/>
      <c r="I4" s="3"/>
      <c r="J4" s="61" t="s">
        <v>5</v>
      </c>
      <c r="K4" s="61"/>
      <c r="L4" s="61"/>
      <c r="M4" s="9" t="s">
        <v>4</v>
      </c>
      <c r="N4" s="62" t="s">
        <v>6</v>
      </c>
      <c r="O4" s="61"/>
      <c r="P4" s="61"/>
      <c r="Q4" s="61"/>
    </row>
    <row r="6" spans="1:17" x14ac:dyDescent="0.25">
      <c r="A6" s="66" t="s">
        <v>7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8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9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11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12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13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14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9" t="s">
        <v>16</v>
      </c>
      <c r="B14" s="39"/>
      <c r="C14" s="39"/>
      <c r="D14" s="39"/>
      <c r="E14" s="39"/>
      <c r="G14" s="34" t="s">
        <v>17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9"/>
      <c r="B15" s="39"/>
      <c r="C15" s="39"/>
      <c r="D15" s="39"/>
      <c r="E15" s="39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76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9" t="s">
        <v>16</v>
      </c>
      <c r="B18" s="39"/>
      <c r="C18" s="39"/>
      <c r="D18" s="39"/>
      <c r="E18" s="39"/>
      <c r="G18" s="34" t="s">
        <v>17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9"/>
      <c r="B19" s="39"/>
      <c r="C19" s="39"/>
      <c r="D19" s="39"/>
      <c r="E19" s="39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77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3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23" t="s">
        <v>21</v>
      </c>
      <c r="B23" s="35"/>
      <c r="C23" s="36"/>
      <c r="D23" s="23" t="s">
        <v>22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</row>
    <row r="24" spans="1:17" x14ac:dyDescent="0.25">
      <c r="A24" s="23" t="s">
        <v>23</v>
      </c>
      <c r="B24" s="35"/>
      <c r="C24" s="36"/>
      <c r="D24" s="23" t="s">
        <v>24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5" spans="1:17" x14ac:dyDescent="0.25">
      <c r="A25" s="23" t="s">
        <v>25</v>
      </c>
      <c r="B25" s="35"/>
      <c r="C25" s="36"/>
      <c r="D25" s="23" t="s">
        <v>26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25">
      <c r="A26" s="42" t="s">
        <v>27</v>
      </c>
      <c r="B26" s="42"/>
      <c r="C26" s="42"/>
      <c r="D26" s="42" t="s">
        <v>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x14ac:dyDescent="0.25">
      <c r="A27" s="42" t="s">
        <v>29</v>
      </c>
      <c r="B27" s="42"/>
      <c r="C27" s="42"/>
      <c r="D27" s="42" t="s">
        <v>30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7" t="s">
        <v>31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7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x14ac:dyDescent="0.25">
      <c r="A31" s="29" t="s">
        <v>32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33</v>
      </c>
      <c r="P31" s="32"/>
      <c r="Q31" s="32"/>
    </row>
    <row r="32" spans="1:17" x14ac:dyDescent="0.25">
      <c r="A32" s="23" t="s">
        <v>34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6"/>
      <c r="Q32" s="17"/>
    </row>
    <row r="33" spans="1:17" x14ac:dyDescent="0.25">
      <c r="A33" s="23" t="s">
        <v>35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6"/>
      <c r="Q33" s="17"/>
    </row>
    <row r="34" spans="1:17" x14ac:dyDescent="0.25">
      <c r="A34" s="23" t="s">
        <v>36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37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29" t="s">
        <v>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33</v>
      </c>
      <c r="P40" s="32"/>
      <c r="Q40" s="32"/>
    </row>
    <row r="41" spans="1:17" x14ac:dyDescent="0.25">
      <c r="A41" s="23" t="s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40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7" t="s">
        <v>42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1:17" x14ac:dyDescent="0.25">
      <c r="A47" s="29" t="s">
        <v>32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33</v>
      </c>
      <c r="P47" s="32"/>
      <c r="Q47" s="32"/>
    </row>
    <row r="48" spans="1:17" x14ac:dyDescent="0.25">
      <c r="A48" s="23" t="s">
        <v>43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44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45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46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7" t="s">
        <v>47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1:17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1:17" x14ac:dyDescent="0.25">
      <c r="A55" s="29" t="s">
        <v>32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33</v>
      </c>
      <c r="P55" s="32"/>
      <c r="Q55" s="32"/>
    </row>
    <row r="56" spans="1:17" x14ac:dyDescent="0.25">
      <c r="A56" s="23" t="s">
        <v>48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49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50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7" t="s">
        <v>51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1:17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29" t="s">
        <v>32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33</v>
      </c>
      <c r="P62" s="32"/>
      <c r="Q62" s="32"/>
    </row>
    <row r="63" spans="1:17" x14ac:dyDescent="0.25">
      <c r="A63" s="23" t="s">
        <v>52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53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54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7" t="s">
        <v>55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25">
      <c r="A69" s="29" t="s">
        <v>32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33</v>
      </c>
      <c r="P69" s="32"/>
      <c r="Q69" s="32"/>
    </row>
    <row r="70" spans="1:17" x14ac:dyDescent="0.25">
      <c r="A70" s="23" t="s">
        <v>56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57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58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7" t="s">
        <v>59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1:17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1:17" x14ac:dyDescent="0.25">
      <c r="A76" s="29" t="s">
        <v>32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33</v>
      </c>
      <c r="P76" s="32"/>
      <c r="Q76" s="32"/>
    </row>
    <row r="77" spans="1:17" x14ac:dyDescent="0.25">
      <c r="A77" s="23" t="s">
        <v>60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61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62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3" t="s">
        <v>63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17" x14ac:dyDescent="0.25">
      <c r="A82" s="72" t="s">
        <v>64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4"/>
      <c r="N82" s="54" t="s">
        <v>65</v>
      </c>
      <c r="O82" s="55"/>
      <c r="P82" s="54" t="s">
        <v>66</v>
      </c>
      <c r="Q82" s="55"/>
    </row>
    <row r="83" spans="1:17" x14ac:dyDescent="0.25">
      <c r="A83" s="72" t="s">
        <v>67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4"/>
      <c r="N83" s="54">
        <f>SUM(Q32:Q35)</f>
        <v>0</v>
      </c>
      <c r="O83" s="55"/>
      <c r="P83" s="56" t="e">
        <f>AVERAGE(Q32:Q35)</f>
        <v>#DIV/0!</v>
      </c>
      <c r="Q83" s="57"/>
    </row>
    <row r="84" spans="1:17" x14ac:dyDescent="0.25">
      <c r="A84" s="45" t="s">
        <v>68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>
        <f>SUM(Q41:Q43)</f>
        <v>0</v>
      </c>
      <c r="O84" s="46"/>
      <c r="P84" s="47" t="e">
        <f>AVERAGE(Q41:Q43)</f>
        <v>#DIV/0!</v>
      </c>
      <c r="Q84" s="47"/>
    </row>
    <row r="85" spans="1:17" x14ac:dyDescent="0.25">
      <c r="A85" s="45" t="s">
        <v>69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6">
        <f>SUM(Q48:Q51)</f>
        <v>0</v>
      </c>
      <c r="O85" s="46"/>
      <c r="P85" s="47" t="e">
        <f>AVERAGE(Q48:Q51)</f>
        <v>#DIV/0!</v>
      </c>
      <c r="Q85" s="47"/>
    </row>
    <row r="86" spans="1:17" x14ac:dyDescent="0.25">
      <c r="A86" s="45" t="s">
        <v>70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>
        <f>SUM(Q56:Q58)</f>
        <v>0</v>
      </c>
      <c r="O86" s="46"/>
      <c r="P86" s="47" t="e">
        <f>AVERAGE(Q56:Q58)</f>
        <v>#DIV/0!</v>
      </c>
      <c r="Q86" s="47"/>
    </row>
    <row r="87" spans="1:17" x14ac:dyDescent="0.25">
      <c r="A87" s="45" t="s">
        <v>71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SUM(Q63:Q65)</f>
        <v>0</v>
      </c>
      <c r="O87" s="46"/>
      <c r="P87" s="47" t="e">
        <f>AVERAGE(Q63:Q65)</f>
        <v>#DIV/0!</v>
      </c>
      <c r="Q87" s="47"/>
    </row>
    <row r="88" spans="1:17" x14ac:dyDescent="0.25">
      <c r="A88" s="51" t="s">
        <v>72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3"/>
      <c r="N88" s="54">
        <f>SUM(Q70:Q72)</f>
        <v>0</v>
      </c>
      <c r="O88" s="55"/>
      <c r="P88" s="56" t="e">
        <f>AVERAGE(Q70:Q72)</f>
        <v>#DIV/0!</v>
      </c>
      <c r="Q88" s="57"/>
    </row>
    <row r="89" spans="1:17" x14ac:dyDescent="0.25">
      <c r="A89" s="51" t="s">
        <v>73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3"/>
      <c r="N89" s="54">
        <f>SUM(Q77:Q79)</f>
        <v>0</v>
      </c>
      <c r="O89" s="55"/>
      <c r="P89" s="56" t="e">
        <f>AVERAGE(Q77:Q79)</f>
        <v>#DIV/0!</v>
      </c>
      <c r="Q89" s="57"/>
    </row>
    <row r="90" spans="1:17" x14ac:dyDescent="0.25">
      <c r="A90" s="48" t="s">
        <v>74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9">
        <f>SUM(N83:O89)</f>
        <v>0</v>
      </c>
      <c r="O90" s="49"/>
      <c r="P90" s="50" t="e">
        <f>AVERAGE(P83:Q89)</f>
        <v>#DIV/0!</v>
      </c>
      <c r="Q90" s="50"/>
    </row>
    <row r="92" spans="1:17" ht="15" customHeight="1" x14ac:dyDescent="0.25"/>
  </sheetData>
  <sheetProtection algorithmName="SHA-512" hashValue="y8ukI0un7uWWW+bHLCwIvSYzL4eyqKq4p6PiDUPpCOrfJ2AHyahIFr7NZ3HkAG/eXKD74T8mraehV23jM3MYlg==" saltValue="2VfO40Xo+xfQvTHbBRG0vw==" spinCount="100000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count="1">
    <dataValidation type="whole" allowBlank="1" showInputMessage="1" showErrorMessage="1" errorTitle="Erro" error="Favor digitar um valor entre 1 e 5" sqref="Q32:Q35 Q48:Q51 Q56:Q58 Q63:Q65 Q70:Q72 Q77:Q79 Q41:Q43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78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7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8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9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11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12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13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14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58" t="s">
        <v>79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" customHeight="1" x14ac:dyDescent="0.25">
      <c r="A15" s="90" t="s">
        <v>80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8" t="s">
        <v>81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1:17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78" t="s">
        <v>82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17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77" t="s">
        <v>83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77" t="s">
        <v>84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39" t="s">
        <v>16</v>
      </c>
      <c r="B40" s="40"/>
      <c r="C40" s="40"/>
      <c r="D40" s="40"/>
      <c r="E40" s="40"/>
      <c r="G40" s="34" t="s">
        <v>17</v>
      </c>
      <c r="H40" s="34"/>
      <c r="I40" s="34"/>
      <c r="J40" s="34"/>
      <c r="K40" s="34"/>
      <c r="L40" s="34"/>
      <c r="M40" s="34"/>
      <c r="N40" s="34"/>
      <c r="O40" s="34"/>
      <c r="P40" s="34"/>
    </row>
    <row r="41" spans="1:17" x14ac:dyDescent="0.25">
      <c r="A41" s="40"/>
      <c r="B41" s="40"/>
      <c r="C41" s="40"/>
      <c r="D41" s="40"/>
      <c r="E41" s="40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7" x14ac:dyDescent="0.25">
      <c r="G42" s="33" t="s">
        <v>18</v>
      </c>
      <c r="H42" s="34"/>
      <c r="I42" s="34"/>
      <c r="J42" s="34"/>
      <c r="K42" s="34"/>
      <c r="L42" s="34"/>
      <c r="M42" s="34"/>
      <c r="N42" s="34"/>
      <c r="O42" s="34"/>
      <c r="P42" s="34"/>
    </row>
    <row r="44" spans="1:17" x14ac:dyDescent="0.25">
      <c r="A44" s="39" t="s">
        <v>16</v>
      </c>
      <c r="B44" s="40"/>
      <c r="C44" s="40"/>
      <c r="D44" s="40"/>
      <c r="E44" s="40"/>
      <c r="G44" s="34" t="s">
        <v>17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85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16</v>
      </c>
      <c r="B48" s="40"/>
      <c r="C48" s="40"/>
      <c r="D48" s="40"/>
      <c r="E48" s="40"/>
      <c r="G48" s="34" t="s">
        <v>17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86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RGe8xo89MKzLTiiwV/EUMjkiiLsE3WzuBPiJwu1eaPHh5uExt5DR+tG2Ty3WN1ZG8qa6JpN+jYbSaq5VyDf8pQ==" saltValue="AsBr9IWy1P7QHaKGqF7cjQ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87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7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8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9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11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12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13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14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4" spans="1:17" x14ac:dyDescent="0.25">
      <c r="A14" s="100" t="s">
        <v>88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30" t="s">
        <v>89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7" t="s">
        <v>90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17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1:17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x14ac:dyDescent="0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9" spans="1:17" x14ac:dyDescent="0.25">
      <c r="A29" s="39" t="s">
        <v>16</v>
      </c>
      <c r="B29" s="40"/>
      <c r="C29" s="40"/>
      <c r="D29" s="40"/>
      <c r="E29" s="40"/>
      <c r="G29" s="34" t="s">
        <v>17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40"/>
      <c r="B30" s="40"/>
      <c r="C30" s="40"/>
      <c r="D30" s="40"/>
      <c r="E30" s="40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18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30" t="s">
        <v>91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17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17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4" spans="1:17" x14ac:dyDescent="0.25">
      <c r="A44" s="39" t="s">
        <v>16</v>
      </c>
      <c r="B44" s="40"/>
      <c r="C44" s="40"/>
      <c r="D44" s="40"/>
      <c r="E44" s="40"/>
      <c r="G44" s="34" t="s">
        <v>17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40"/>
      <c r="B45" s="40"/>
      <c r="C45" s="40"/>
      <c r="D45" s="40"/>
      <c r="E45" s="40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33" t="s">
        <v>86</v>
      </c>
      <c r="H46" s="34"/>
      <c r="I46" s="34"/>
      <c r="J46" s="34"/>
      <c r="K46" s="34"/>
      <c r="L46" s="34"/>
      <c r="M46" s="34"/>
      <c r="N46" s="34"/>
      <c r="O46" s="34"/>
      <c r="P46" s="34"/>
    </row>
    <row r="48" spans="1:17" x14ac:dyDescent="0.25">
      <c r="A48" s="39" t="s">
        <v>16</v>
      </c>
      <c r="B48" s="40"/>
      <c r="C48" s="40"/>
      <c r="D48" s="40"/>
      <c r="E48" s="40"/>
      <c r="G48" s="34" t="s">
        <v>17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40"/>
      <c r="B49" s="40"/>
      <c r="C49" s="40"/>
      <c r="D49" s="40"/>
      <c r="E49" s="40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85</v>
      </c>
      <c r="H50" s="34"/>
      <c r="I50" s="34"/>
      <c r="J50" s="34"/>
      <c r="K50" s="34"/>
      <c r="L50" s="34"/>
      <c r="M50" s="34"/>
      <c r="N50" s="34"/>
      <c r="O50" s="34"/>
      <c r="P50" s="34"/>
    </row>
  </sheetData>
  <sheetProtection algorithmName="SHA-512" hashValue="poK2sXsOBRHZSD3GAW3EkOTjt7qOXBu6UCm11TX/wru6u78uKSLGSCXLCE4wsz/Nce7h7ym98u4z7d7Yn6KRjw==" saltValue="mJJ+tjBntxpvBfD3id3hVQ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tabSelected="1"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4"/>
      <c r="B1" s="34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34"/>
      <c r="B2" s="34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34"/>
      <c r="B3" s="34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92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66" t="s">
        <v>7</v>
      </c>
      <c r="B6" s="66"/>
      <c r="C6" s="66"/>
      <c r="D6" s="51">
        <f>'ANEXO III UNIVERSITÁRIO - AA'!D6:Q6</f>
        <v>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6" t="s">
        <v>8</v>
      </c>
      <c r="B7" s="66"/>
      <c r="C7" s="66"/>
      <c r="D7" s="51">
        <f>'ANEXO III UNIVERSITÁRIO - AA'!D7:Q7</f>
        <v>0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x14ac:dyDescent="0.25">
      <c r="A8" s="66" t="s">
        <v>9</v>
      </c>
      <c r="B8" s="66"/>
      <c r="C8" s="66"/>
      <c r="D8" s="51">
        <f>'ANEXO III UNIVERSITÁRIO - AA'!D8:H8</f>
        <v>0</v>
      </c>
      <c r="E8" s="52"/>
      <c r="F8" s="52"/>
      <c r="G8" s="52"/>
      <c r="H8" s="53"/>
      <c r="I8" s="75" t="str">
        <f>'ANEXO III UNIVERSITÁRIO - AA'!I8</f>
        <v>RG (    ) ou  RS  (    ):</v>
      </c>
      <c r="J8" s="76"/>
      <c r="K8" s="76"/>
      <c r="L8" s="51">
        <f>'ANEXO III UNIVERSITÁRIO - AA'!L8:Q8</f>
        <v>0</v>
      </c>
      <c r="M8" s="52"/>
      <c r="N8" s="52"/>
      <c r="O8" s="52"/>
      <c r="P8" s="52"/>
      <c r="Q8" s="53"/>
    </row>
    <row r="9" spans="1:17" x14ac:dyDescent="0.25">
      <c r="A9" s="66" t="s">
        <v>11</v>
      </c>
      <c r="B9" s="66"/>
      <c r="C9" s="66"/>
      <c r="D9" s="51">
        <f>'ANEXO III UNIVERSITÁRIO - AA'!D9:Q9</f>
        <v>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6" t="s">
        <v>12</v>
      </c>
      <c r="B10" s="66"/>
      <c r="C10" s="66"/>
      <c r="D10" s="51">
        <f>'ANEXO III UNIVERSITÁRIO - AA'!D10:Q10</f>
        <v>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6" t="s">
        <v>13</v>
      </c>
      <c r="B11" s="66"/>
      <c r="C11" s="66"/>
      <c r="D11" s="51">
        <f>'ANEXO III UNIVERSITÁRIO - AA'!D11:Q11</f>
        <v>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6" t="s">
        <v>14</v>
      </c>
      <c r="B12" s="66"/>
      <c r="C12" s="66"/>
      <c r="D12" s="51">
        <f>'ANEXO III UNIVERSITÁRIO - AA'!D12:Q12</f>
        <v>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7" t="s">
        <v>93</v>
      </c>
      <c r="D14" s="148"/>
      <c r="E14" s="148"/>
      <c r="F14" s="148"/>
      <c r="G14" s="148"/>
      <c r="H14" s="148"/>
      <c r="I14" s="148"/>
      <c r="J14" s="145" t="s">
        <v>94</v>
      </c>
      <c r="K14" s="145"/>
      <c r="L14" s="145"/>
      <c r="M14" s="151" t="s">
        <v>95</v>
      </c>
      <c r="N14" s="151"/>
      <c r="O14" s="152"/>
    </row>
    <row r="15" spans="1:17" ht="15.75" thickBot="1" x14ac:dyDescent="0.3">
      <c r="C15" s="149"/>
      <c r="D15" s="150"/>
      <c r="E15" s="150"/>
      <c r="F15" s="150"/>
      <c r="G15" s="150"/>
      <c r="H15" s="150"/>
      <c r="I15" s="150"/>
      <c r="J15" s="146"/>
      <c r="K15" s="146"/>
      <c r="L15" s="146"/>
      <c r="M15" s="122"/>
      <c r="N15" s="122"/>
      <c r="O15" s="123"/>
    </row>
    <row r="16" spans="1:17" x14ac:dyDescent="0.25">
      <c r="C16" s="116" t="s">
        <v>5</v>
      </c>
      <c r="D16" s="117"/>
      <c r="E16" s="117"/>
      <c r="F16" s="117"/>
      <c r="G16" s="117"/>
      <c r="H16" s="117"/>
      <c r="I16" s="117"/>
      <c r="J16" s="143"/>
      <c r="K16" s="143"/>
      <c r="L16" s="143"/>
      <c r="M16" s="143"/>
      <c r="N16" s="143"/>
      <c r="O16" s="144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22" t="s">
        <v>96</v>
      </c>
      <c r="K17" s="122"/>
      <c r="L17" s="122"/>
      <c r="M17" s="122" t="s">
        <v>97</v>
      </c>
      <c r="N17" s="122"/>
      <c r="O17" s="123"/>
    </row>
    <row r="18" spans="1:17" x14ac:dyDescent="0.25">
      <c r="C18" s="116" t="s">
        <v>98</v>
      </c>
      <c r="D18" s="117"/>
      <c r="E18" s="117"/>
      <c r="F18" s="117"/>
      <c r="G18" s="117"/>
      <c r="H18" s="117"/>
      <c r="I18" s="117"/>
      <c r="J18" s="143">
        <f>'ANEXO III UNIVERSITÁRIO - AL'!N90</f>
        <v>0</v>
      </c>
      <c r="K18" s="143"/>
      <c r="L18" s="143"/>
      <c r="M18" s="143">
        <f>(J18*1)</f>
        <v>0</v>
      </c>
      <c r="N18" s="143"/>
      <c r="O18" s="144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22" t="s">
        <v>99</v>
      </c>
      <c r="K19" s="122"/>
      <c r="L19" s="122"/>
      <c r="M19" s="122" t="s">
        <v>100</v>
      </c>
      <c r="N19" s="122"/>
      <c r="O19" s="123"/>
    </row>
    <row r="20" spans="1:17" x14ac:dyDescent="0.25">
      <c r="C20" s="116" t="s">
        <v>101</v>
      </c>
      <c r="D20" s="117"/>
      <c r="E20" s="117"/>
      <c r="F20" s="117"/>
      <c r="G20" s="117"/>
      <c r="H20" s="117"/>
      <c r="I20" s="117"/>
      <c r="J20" s="120">
        <f>(M18)</f>
        <v>0</v>
      </c>
      <c r="K20" s="120"/>
      <c r="L20" s="120"/>
      <c r="M20" s="120"/>
      <c r="N20" s="120"/>
      <c r="O20" s="121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22" t="s">
        <v>102</v>
      </c>
      <c r="K21" s="122"/>
      <c r="L21" s="122"/>
      <c r="M21" s="122"/>
      <c r="N21" s="122"/>
      <c r="O21" s="123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0" t="s">
        <v>103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x14ac:dyDescent="0.25">
      <c r="C24" s="124" t="s">
        <v>104</v>
      </c>
      <c r="D24" s="125"/>
      <c r="E24" s="125"/>
      <c r="F24" s="125"/>
      <c r="G24" s="125"/>
      <c r="H24" s="125"/>
      <c r="I24" s="125"/>
      <c r="J24" s="120">
        <f>(J20/115*100)</f>
        <v>0</v>
      </c>
      <c r="K24" s="120"/>
      <c r="L24" s="120"/>
      <c r="M24" s="120"/>
      <c r="N24" s="120"/>
      <c r="O24" s="121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22" t="s">
        <v>105</v>
      </c>
      <c r="K25" s="122"/>
      <c r="L25" s="122"/>
      <c r="M25" s="122"/>
      <c r="N25" s="122"/>
      <c r="O25" s="123"/>
    </row>
    <row r="26" spans="1:17" x14ac:dyDescent="0.25">
      <c r="C26" s="124" t="s">
        <v>106</v>
      </c>
      <c r="D26" s="125"/>
      <c r="E26" s="125"/>
      <c r="F26" s="125"/>
      <c r="G26" s="125"/>
      <c r="H26" s="125"/>
      <c r="I26" s="125"/>
      <c r="J26" s="120">
        <f>(J20/115*100)</f>
        <v>0</v>
      </c>
      <c r="K26" s="120"/>
      <c r="L26" s="120"/>
      <c r="M26" s="120"/>
      <c r="N26" s="120"/>
      <c r="O26" s="121"/>
    </row>
    <row r="27" spans="1:17" ht="15.75" thickBot="1" x14ac:dyDescent="0.3">
      <c r="C27" s="126"/>
      <c r="D27" s="127"/>
      <c r="E27" s="127"/>
      <c r="F27" s="127"/>
      <c r="G27" s="127"/>
      <c r="H27" s="127"/>
      <c r="I27" s="127"/>
      <c r="J27" s="122" t="s">
        <v>107</v>
      </c>
      <c r="K27" s="122"/>
      <c r="L27" s="122"/>
      <c r="M27" s="122"/>
      <c r="N27" s="122"/>
      <c r="O27" s="123"/>
    </row>
    <row r="28" spans="1:17" ht="15" customHeight="1" x14ac:dyDescent="0.25">
      <c r="C28" s="131" t="s">
        <v>108</v>
      </c>
      <c r="D28" s="132"/>
      <c r="E28" s="132"/>
      <c r="F28" s="132"/>
      <c r="G28" s="132"/>
      <c r="H28" s="132"/>
      <c r="I28" s="133"/>
      <c r="J28" s="128">
        <f>J20/23</f>
        <v>0</v>
      </c>
      <c r="K28" s="129"/>
      <c r="L28" s="129"/>
      <c r="M28" s="129"/>
      <c r="N28" s="129"/>
      <c r="O28" s="130"/>
    </row>
    <row r="29" spans="1:17" ht="15.75" thickBot="1" x14ac:dyDescent="0.3">
      <c r="C29" s="134"/>
      <c r="D29" s="135"/>
      <c r="E29" s="135"/>
      <c r="F29" s="135"/>
      <c r="G29" s="135"/>
      <c r="H29" s="135"/>
      <c r="I29" s="136"/>
      <c r="J29" s="137" t="s">
        <v>109</v>
      </c>
      <c r="K29" s="138"/>
      <c r="L29" s="138"/>
      <c r="M29" s="138"/>
      <c r="N29" s="138"/>
      <c r="O29" s="139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7" t="s">
        <v>110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x14ac:dyDescent="0.25">
      <c r="A32" s="30" t="s">
        <v>111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20" x14ac:dyDescent="0.25">
      <c r="A33" s="30" t="s">
        <v>112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113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20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20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20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40" spans="1:20" x14ac:dyDescent="0.25">
      <c r="A40" s="30" t="s">
        <v>114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M40" s="5"/>
    </row>
    <row r="41" spans="1:20" x14ac:dyDescent="0.25">
      <c r="A41" s="102" t="s">
        <v>115</v>
      </c>
      <c r="B41" s="101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5"/>
    </row>
    <row r="42" spans="1:20" x14ac:dyDescent="0.25">
      <c r="A42" s="101"/>
      <c r="B42" s="101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5"/>
      <c r="T42" s="4"/>
    </row>
    <row r="43" spans="1:20" x14ac:dyDescent="0.25">
      <c r="A43" s="102" t="s">
        <v>116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5" t="s">
        <v>117</v>
      </c>
      <c r="N43" s="39"/>
      <c r="O43" s="39"/>
      <c r="P43" s="39"/>
      <c r="Q43" s="39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5"/>
      <c r="N44" s="39"/>
      <c r="O44" s="39"/>
      <c r="P44" s="39"/>
      <c r="Q44" s="39"/>
    </row>
    <row r="45" spans="1:20" x14ac:dyDescent="0.25">
      <c r="A45" s="30" t="s">
        <v>118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20" x14ac:dyDescent="0.25">
      <c r="A46" s="102" t="s">
        <v>115</v>
      </c>
      <c r="B46" s="101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20" x14ac:dyDescent="0.25">
      <c r="A47" s="101"/>
      <c r="B47" s="101"/>
      <c r="C47" s="112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20" x14ac:dyDescent="0.25">
      <c r="A48" s="102" t="s">
        <v>116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39" t="s">
        <v>117</v>
      </c>
      <c r="N48" s="40"/>
      <c r="O48" s="40"/>
      <c r="P48" s="40"/>
      <c r="Q48" s="40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40"/>
      <c r="N49" s="40"/>
      <c r="O49" s="40"/>
      <c r="P49" s="40"/>
      <c r="Q49" s="40"/>
    </row>
  </sheetData>
  <sheetProtection algorithmName="SHA-512" hashValue="Me+jygEYOJ4ONQk4OBGKQF18GRJpc5ThYJkxoOoKAV3/IwpUGd5uL8XLwg8mKSWBvA6q/cS9HJ6ByBgbktFuFw==" saltValue="EDu014G1G9N1MwWCxr3Cmg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2024-02-14T13:07:06Z</dcterms:modified>
  <cp:category/>
  <cp:contentStatus/>
</cp:coreProperties>
</file>